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casas\Documents\TRANSPARENCIA CURRICULUM ENVIO pdf\"/>
    </mc:Choice>
  </mc:AlternateContent>
  <xr:revisionPtr revIDLastSave="0" documentId="8_{AEA33870-176C-460E-830E-BFB403FD0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<sst xmlns="http://schemas.openxmlformats.org/spreadsheetml/2006/main" count="566" uniqueCount="434">
  <si>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</si>
  <si>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</si>
  <si>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</si>
  <si>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</si>
  <si>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</si>
  <si>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</si>
  <si>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</si>
  <si>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</si>
  <si>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</si>
  <si>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</si>
  <si>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</si>
  <si>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</si>
  <si>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</si>
  <si>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</si>
  <si>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</si>
  <si>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</si>
  <si>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</si>
  <si>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</si>
  <si>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</si>
  <si>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</si>
  <si>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</si>
  <si>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</si>
  <si>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</si>
  <si>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</si>
  <si>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</si>
  <si>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</si>
  <si>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</si>
  <si>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</si>
  <si>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</si>
  <si>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</si>
  <si>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</si>
  <si>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</si>
  <si>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</si>
  <si>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</si>
  <si>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</si>
  <si>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</si>
  <si>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</si>
  <si>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</si>
  <si>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</si>
  <si>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</si>
  <si>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</si>
  <si>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</si>
  <si>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</si>
  <si>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</si>
  <si>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</si>
  <si>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</si>
  <si>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</si>
  <si>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</si>
  <si>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</si>
  <si>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</si>
  <si>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</si>
  <si>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</si>
  <si>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</si>
  <si>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</si>
  <si>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</si>
  <si>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</si>
  <si>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</si>
  <si>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</si>
  <si>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</si>
  <si>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</si>
  <si>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</si>
  <si>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</si>
  <si>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</si>
  <si>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</si>
  <si>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</si>
  <si>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</si>
  <si>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</si>
  <si>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</si>
  <si>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</si>
  <si>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</si>
  <si>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</si>
  <si>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</si>
  <si>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</si>
  <si>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</si>
  <si>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</si>
  <si>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</si>
  <si>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</si>
  <si>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</si>
  <si>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</si>
  <si>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</si>
  <si>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</si>
  <si>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</si>
  <si>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</si>
  <si>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</si>
  <si>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</si>
  <si>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</si>
  <si>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</si>
  <si>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</si>
  <si>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</si>
  <si>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</si>
  <si>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</si>
  <si>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</si>
  <si>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</si>
  <si>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</si>
  <si>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</si>
  <si>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</si>
  <si>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</si>
  <si>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</si>
  <si>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</si>
  <si>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</si>
  <si>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</si>
  <si>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</si>
  <si>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</si>
  <si>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</si>
  <si>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</si>
  <si>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</si>
  <si>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</si>
  <si>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</si>
  <si>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</si>
  <si>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</si>
  <si>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</si>
  <si>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</si>
  <si>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</si>
  <si>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</si>
  <si>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</si>
  <si>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</si>
  <si>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</si>
  <si>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</si>
  <si>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</si>
  <si>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</si>
  <si>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</si>
  <si>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</si>
  <si>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</si>
  <si>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</si>
  <si>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</si>
  <si>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</si>
  <si>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</si>
  <si>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</si>
  <si>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</si>
  <si>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</si>
  <si>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</si>
  <si>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</si>
  <si>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</si>
  <si>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</si>
  <si>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</si>
  <si>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</si>
  <si>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</si>
  <si>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</si>
  <si>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</si>
  <si>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</si>
  <si>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</si>
  <si>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</si>
  <si>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</si>
  <si>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</si>
  <si>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</si>
  <si>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</si>
  <si>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</si>
  <si>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</si>
  <si>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</si>
  <si>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</si>
  <si>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</si>
  <si>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</si>
  <si>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</si>
  <si>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</si>
  <si>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</si>
  <si>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</si>
  <si>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</si>
  <si>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</si>
  <si>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</si>
  <si>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</si>
  <si>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</si>
  <si>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</si>
  <si>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</si>
  <si>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</si>
  <si>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</si>
  <si>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</si>
  <si>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</si>
  <si>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</si>
  <si>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</si>
  <si>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</si>
  <si>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</si>
  <si>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</si>
  <si>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</si>
  <si>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</si>
  <si>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</si>
  <si>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</si>
  <si>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</si>
  <si>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</si>
  <si>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</si>
  <si>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</si>
  <si>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</si>
  <si>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</si>
  <si>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</si>
  <si>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</si>
  <si>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</si>
  <si>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</si>
  <si>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</si>
  <si>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</si>
  <si>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</si>
  <si>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</si>
  <si>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</si>
  <si>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</si>
  <si>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</si>
  <si>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</si>
  <si>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</si>
  <si>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</si>
  <si>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</si>
  <si>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</si>
  <si>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</si>
  <si>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</si>
  <si>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</si>
  <si>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</si>
  <si>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</si>
  <si>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</si>
  <si>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</si>
  <si>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</si>
  <si>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</si>
  <si>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</si>
  <si>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</si>
  <si>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</si>
  <si>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</si>
  <si>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</si>
  <si>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</si>
  <si>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</si>
  <si>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</si>
  <si>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</si>
  <si>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</si>
  <si>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</si>
  <si>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</si>
  <si>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</si>
  <si>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</si>
  <si>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</si>
  <si>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</si>
  <si>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</si>
  <si>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</si>
  <si>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</si>
  <si>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</si>
  <si>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</si>
  <si>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</si>
  <si>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</si>
  <si>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</si>
  <si>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</si>
  <si>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</si>
  <si>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</si>
  <si>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</si>
  <si>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</si>
  <si>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</si>
  <si>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</si>
  <si>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</si>
  <si>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</si>
  <si>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</si>
  <si>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</si>
  <si>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</si>
  <si>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</si>
  <si>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</si>
  <si>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</si>
  <si>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</si>
  <si>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</si>
  <si>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</si>
  <si>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</si>
  <si>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</si>
  <si>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</si>
  <si>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</si>
  <si>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</si>
  <si>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</si>
  <si>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</si>
  <si>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</si>
  <si>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</si>
  <si>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</si>
  <si>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</si>
  <si>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</si>
  <si>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</si>
  <si>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</si>
  <si>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</si>
  <si>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</si>
  <si>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</si>
  <si>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</si>
  <si>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</si>
  <si>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</si>
  <si>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</si>
  <si>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</si>
  <si>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</si>
  <si>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</si>
  <si>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</si>
  <si>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</si>
  <si>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</si>
  <si>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</si>
  <si>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</si>
  <si>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</si>
  <si>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</si>
  <si>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</si>
  <si>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</si>
  <si>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</si>
  <si>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</si>
  <si>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</si>
  <si>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</si>
  <si>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</si>
  <si>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</si>
  <si>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</si>
  <si>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</si>
  <si>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</si>
  <si>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</si>
  <si>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</si>
  <si>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</si>
  <si>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</si>
  <si>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</si>
  <si>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</si>
  <si>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</si>
  <si>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</si>
  <si>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</si>
  <si>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</si>
  <si>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</si>
  <si>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</si>
  <si>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</si>
  <si>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</si>
  <si>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</si>
  <si>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</si>
  <si>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</si>
  <si>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</si>
  <si>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</si>
  <si>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</si>
  <si>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</si>
  <si>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</si>
  <si>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</si>
  <si>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</si>
  <si>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</si>
  <si>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</si>
  <si>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</si>
  <si>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</si>
  <si>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</si>
  <si>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</si>
  <si>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</si>
  <si>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</si>
  <si>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</si>
  <si>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</si>
  <si>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</si>
  <si>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</si>
  <si>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</si>
  <si>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</si>
  <si>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</si>
  <si>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</si>
  <si>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</si>
  <si>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</si>
  <si>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</si>
  <si>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</si>
  <si>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</si>
  <si>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</si>
  <si>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</si>
  <si>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</si>
  <si>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</si>
  <si>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</si>
  <si>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</si>
  <si>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</si>
  <si>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</si>
  <si>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</si>
  <si>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</si>
  <si>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</si>
  <si>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</si>
  <si>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</si>
  <si>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</si>
  <si>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</si>
  <si>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</si>
  <si>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</si>
  <si>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</si>
  <si>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</si>
  <si>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</si>
  <si>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</si>
  <si>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</si>
  <si>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</si>
  <si>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</si>
  <si>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</si>
  <si>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</si>
  <si>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</si>
  <si>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</si>
  <si>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</si>
  <si>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</si>
  <si>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</si>
  <si>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</si>
  <si>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</si>
  <si>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</si>
  <si>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</si>
  <si>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</si>
  <si>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</si>
  <si>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</si>
  <si>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</si>
  <si>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</si>
  <si>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</si>
  <si>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</si>
  <si>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</si>
  <si>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</si>
  <si>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</si>
  <si>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</si>
  <si>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</si>
  <si>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</si>
  <si>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</si>
  <si>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</si>
  <si>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</si>
  <si>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</si>
  <si>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</si>
  <si>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</si>
  <si>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</si>
  <si>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</si>
  <si>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</si>
  <si>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</si>
  <si>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</si>
  <si>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</si>
  <si>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</si>
  <si>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</si>
  <si>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</si>
  <si>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</si>
  <si>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</si>
  <si>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</si>
  <si>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</si>
  <si>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</si>
  <si>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</si>
  <si>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</si>
  <si>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</si>
  <si>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</si>
  <si>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</si>
  <si>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</si>
  <si>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</si>
  <si>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</si>
  <si>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</si>
  <si>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</si>
  <si>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</si>
  <si>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</si>
  <si>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</si>
  <si>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</si>
  <si>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</si>
  <si>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</si>
  <si>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</si>
  <si>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</si>
  <si>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</si>
  <si>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PROCURADURIA FEDERAL DE PROTECCIÓN AL AMBIENTE</t>
  </si>
  <si>
    <t>ESPECIALISTA EN LEGISLACIÓN AMBIENTAL Y RECURSOS NATURALES "B"</t>
  </si>
  <si>
    <t>SAUL RAMOS LINARES</t>
  </si>
  <si>
    <t>SAUL.RAMOS@PROFEPA.GOB.MX</t>
  </si>
  <si>
    <t>ENLACE</t>
  </si>
  <si>
    <t>Maestría</t>
  </si>
  <si>
    <t>Titulado</t>
  </si>
  <si>
    <t>MAESTRIA EN DERECHO PROCESAL CIVIL</t>
  </si>
  <si>
    <t>UNIVERSIDAD DEL SUR</t>
  </si>
  <si>
    <t>MEXICO</t>
  </si>
  <si>
    <t>TUXTLA GUTIERREZ,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</si>
</sst>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7" fillId="0" borderId="6" xfId="1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UL.RAMOS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J112"/>
  <sheetViews>
    <sheetView showGridLines="0" tabSelected="1" view="pageBreakPreview" topLeftCell="B1" zoomScale="130" zoomScaleNormal="100" zoomScaleSheetLayoutView="130" workbookViewId="0">
      <selection activeCell="C32" sqref="C32:H32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60"/>
    </row>
    <row r="6" spans="1:10" ht="15" customHeight="1" thickBot="1" x14ac:dyDescent="0.3">
      <c r="B6" s="51" t="s">
        <v>1</v>
      </c>
      <c r="C6" s="108" t="s">
        <v>425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33"/>
      <c r="D7" s="133"/>
      <c r="E7" s="133"/>
      <c r="F7" s="134"/>
      <c r="G7" s="134"/>
      <c r="I7" s="63"/>
      <c r="J7" s="63"/>
    </row>
    <row r="8" spans="1:10" ht="30" customHeight="1" thickBot="1" x14ac:dyDescent="0.3">
      <c r="B8" s="51" t="s">
        <v>410</v>
      </c>
      <c r="C8" s="131" t="s">
        <v>426</v>
      </c>
      <c r="D8" s="131"/>
      <c r="E8" s="131"/>
      <c r="F8" s="131"/>
      <c r="G8" s="131"/>
      <c r="H8" s="131"/>
      <c r="I8" s="131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31" t="s">
        <v>427</v>
      </c>
      <c r="D11" s="131"/>
      <c r="E11" s="131"/>
      <c r="F11" s="131"/>
      <c r="G11" s="131"/>
      <c r="H11" s="131"/>
      <c r="I11" s="131"/>
      <c r="J11" s="61"/>
    </row>
    <row r="12" spans="1:10" ht="9" customHeight="1" x14ac:dyDescent="0.3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0"/>
      <c r="D14" s="130"/>
      <c r="E14" s="130"/>
      <c r="F14" s="130"/>
      <c r="G14" s="130"/>
      <c r="H14" s="130"/>
      <c r="I14" s="65"/>
    </row>
    <row r="15" spans="1:10" ht="15.75" thickBot="1" x14ac:dyDescent="0.3">
      <c r="B15" s="51" t="s">
        <v>3</v>
      </c>
      <c r="C15" s="97" t="s">
        <v>428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3" t="s">
        <v>429</v>
      </c>
      <c r="D17" s="114"/>
      <c r="E17" s="114"/>
      <c r="F17" s="114"/>
      <c r="G17" s="114"/>
      <c r="H17" s="115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3" t="s">
        <v>314</v>
      </c>
      <c r="D19" s="114"/>
      <c r="E19" s="114"/>
      <c r="F19" s="114"/>
      <c r="G19" s="114"/>
      <c r="H19" s="115"/>
      <c r="I19" s="61"/>
    </row>
    <row r="20" spans="1:10" s="63" customFormat="1" ht="6.75" customHeight="1" thickBot="1" x14ac:dyDescent="0.3">
      <c r="B20" s="66"/>
      <c r="C20" s="132"/>
      <c r="D20" s="132"/>
      <c r="E20" s="132"/>
      <c r="F20" s="132"/>
      <c r="G20" s="132"/>
      <c r="H20" s="132"/>
      <c r="I20" s="61"/>
    </row>
    <row r="21" spans="1:10" ht="15.75" thickBot="1" x14ac:dyDescent="0.3">
      <c r="B21" s="51" t="s">
        <v>6</v>
      </c>
      <c r="C21" s="113" t="s">
        <v>191</v>
      </c>
      <c r="D21" s="114"/>
      <c r="E21" s="114"/>
      <c r="F21" s="114"/>
      <c r="G21" s="114"/>
      <c r="H21" s="115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6" t="s">
        <v>430</v>
      </c>
      <c r="D23" s="117"/>
      <c r="E23" s="117"/>
      <c r="F23" s="117"/>
      <c r="G23" s="117"/>
      <c r="H23" s="118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6" t="s">
        <v>431</v>
      </c>
      <c r="D25" s="117"/>
      <c r="E25" s="117"/>
      <c r="F25" s="117"/>
      <c r="G25" s="117"/>
      <c r="H25" s="118"/>
      <c r="I25" s="61"/>
    </row>
    <row r="26" spans="1:10" s="63" customFormat="1" ht="6.75" customHeight="1" thickBot="1" x14ac:dyDescent="0.4">
      <c r="B26" s="66"/>
      <c r="C26" s="122"/>
      <c r="D26" s="122"/>
      <c r="E26" s="122"/>
      <c r="F26" s="122"/>
      <c r="G26" s="122"/>
      <c r="H26" s="122"/>
      <c r="I26" s="61"/>
      <c r="J26" s="67"/>
    </row>
    <row r="27" spans="1:10" s="68" customFormat="1" ht="39" thickBot="1" x14ac:dyDescent="0.3">
      <c r="A27" s="57"/>
      <c r="B27" s="92" t="s">
        <v>421</v>
      </c>
      <c r="C27" s="91">
        <v>39630</v>
      </c>
      <c r="D27" s="81" t="s">
        <v>411</v>
      </c>
      <c r="E27" s="127" t="s">
        <v>433</v>
      </c>
      <c r="F27" s="128"/>
      <c r="G27" s="128"/>
      <c r="H27" s="129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>
        <v>40360</v>
      </c>
      <c r="D29" s="81" t="s">
        <v>413</v>
      </c>
      <c r="E29" s="127" t="s">
        <v>432</v>
      </c>
      <c r="F29" s="128"/>
      <c r="G29" s="128"/>
      <c r="H29" s="129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>
        <v>9</v>
      </c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13</v>
      </c>
      <c r="D35" s="70">
        <f>+Hoja1!E12</f>
        <v>10</v>
      </c>
      <c r="E35" s="70">
        <f>+Hoja1!F12</f>
        <v>17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19" t="s">
        <v>390</v>
      </c>
      <c r="C37" s="120"/>
      <c r="D37" s="120"/>
      <c r="E37" s="120"/>
      <c r="F37" s="120"/>
      <c r="G37" s="120"/>
      <c r="H37" s="121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 t="s">
        <v>423</v>
      </c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 t="s">
        <v>424</v>
      </c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>
        <v>39525</v>
      </c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>
        <v>44596</v>
      </c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22"/>
      <c r="D47" s="122"/>
      <c r="E47" s="122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13</v>
      </c>
      <c r="D48" s="70">
        <f>DATEDIF(C44,C46,"ym")</f>
        <v>10</v>
      </c>
      <c r="E48" s="70">
        <f>DATEDIF(C44,C46,"md")</f>
        <v>17</v>
      </c>
      <c r="F48" s="85"/>
      <c r="G48" s="52"/>
    </row>
    <row r="49" spans="1:10" s="76" customFormat="1" ht="9" customHeight="1" thickBot="1" x14ac:dyDescent="0.3">
      <c r="B49" s="56"/>
      <c r="C49" s="125"/>
      <c r="D49" s="125"/>
      <c r="E49" s="125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3" t="s">
        <v>237</v>
      </c>
      <c r="D50" s="114"/>
      <c r="E50" s="114"/>
      <c r="F50" s="114"/>
      <c r="G50" s="114"/>
      <c r="H50" s="115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128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3" t="s">
        <v>237</v>
      </c>
      <c r="D54" s="114"/>
      <c r="E54" s="114"/>
      <c r="F54" s="114"/>
      <c r="G54" s="114"/>
      <c r="H54" s="115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128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3" t="s">
        <v>237</v>
      </c>
      <c r="D58" s="114"/>
      <c r="E58" s="114"/>
      <c r="F58" s="114"/>
      <c r="G58" s="114"/>
      <c r="H58" s="115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127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24"/>
      <c r="D68" s="124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2"/>
      <c r="D70" s="112"/>
      <c r="E70" s="112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3"/>
      <c r="D72" s="123"/>
      <c r="E72" s="123"/>
      <c r="F72" s="73"/>
      <c r="G72" s="71"/>
      <c r="H72" s="73"/>
      <c r="I72" s="68"/>
    </row>
    <row r="73" spans="2:9" ht="30.75" thickBot="1" x14ac:dyDescent="0.3">
      <c r="B73" s="54" t="s">
        <v>8</v>
      </c>
      <c r="C73" s="113" t="s">
        <v>387</v>
      </c>
      <c r="D73" s="114"/>
      <c r="E73" s="114"/>
      <c r="F73" s="114"/>
      <c r="G73" s="114"/>
      <c r="H73" s="115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24"/>
      <c r="D91" s="124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33"/>
      <c r="D93" s="133"/>
      <c r="E93" s="133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3" t="s">
        <v>387</v>
      </c>
      <c r="D96" s="114"/>
      <c r="E96" s="114"/>
      <c r="F96" s="114"/>
      <c r="G96" s="114"/>
      <c r="H96" s="115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3" t="s">
        <v>389</v>
      </c>
      <c r="D98" s="114"/>
      <c r="E98" s="114"/>
      <c r="F98" s="114"/>
      <c r="G98" s="114"/>
      <c r="H98" s="115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3" t="s">
        <v>387</v>
      </c>
      <c r="D100" s="114"/>
      <c r="E100" s="114"/>
      <c r="F100" s="114"/>
      <c r="G100" s="114"/>
      <c r="H100" s="115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418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417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0:H40"/>
    <mergeCell ref="C23:H23"/>
    <mergeCell ref="C25:H25"/>
    <mergeCell ref="A33:I33"/>
    <mergeCell ref="C39:H39"/>
    <mergeCell ref="B37:H37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 xr:uid="{00000000-0002-0000-0000-000000000000}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 xr:uid="{00000000-0002-0000-0000-000001000000}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 xr:uid="{00000000-0002-0000-0000-000002000000}">
      <formula1>C69</formula1>
    </dataValidation>
    <dataValidation type="list" allowBlank="1" showInputMessage="1" showErrorMessage="1" sqref="I16" xr:uid="{00000000-0002-0000-0000-000003000000}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 xr:uid="{00000000-0002-0000-0000-000004000000}">
      <formula1>"Elija una opción, Terminado, Terminado o Pasante, Titulado"</formula1>
    </dataValidation>
    <dataValidation type="list" allowBlank="1" showInputMessage="1" showErrorMessage="1" sqref="I20" xr:uid="{00000000-0002-0000-0000-000005000000}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 xr:uid="{00000000-0002-0000-0000-000006000000}">
      <formula1>#REF!</formula1>
    </dataValidation>
    <dataValidation type="list" allowBlank="1" showInputMessage="1" showErrorMessage="1" sqref="C21:H21" xr:uid="{00000000-0002-0000-0000-000007000000}">
      <formula1>INDIRECT(SUBSTITUTE($C$19," ","_"))</formula1>
    </dataValidation>
    <dataValidation type="list" allowBlank="1" showInputMessage="1" showErrorMessage="1" sqref="C17:H17" xr:uid="{00000000-0002-0000-0000-000008000000}">
      <formula1>"Selecciona una opción, Terminado o Pasante, Titulado"</formula1>
    </dataValidation>
    <dataValidation type="list" showInputMessage="1" showErrorMessage="1" errorTitle="Selecciona una opción" error="Solo puedes seleccionar una opción" sqref="C15:H15" xr:uid="{00000000-0002-0000-0000-000009000000}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 xr:uid="{00000000-0002-0000-0000-00000A000000}">
      <formula1>Área_Genérica</formula1>
    </dataValidation>
    <dataValidation type="list" allowBlank="1" showInputMessage="1" showErrorMessage="1" sqref="C50:H50 C100:H100 C77:H77 C96:H96 C73:H73 C104:H104 C58:H58 C81:H81 C54:H54" xr:uid="{00000000-0002-0000-0000-00000B000000}">
      <formula1>Campo_de_Experiencia</formula1>
    </dataValidation>
    <dataValidation type="list" allowBlank="1" showInputMessage="1" showErrorMessage="1" sqref="C52:H52" xr:uid="{00000000-0002-0000-0000-00000C000000}">
      <formula1>INDIRECT(SUBSTITUTE($C$50," ","_"))</formula1>
    </dataValidation>
    <dataValidation type="list" allowBlank="1" showInputMessage="1" showErrorMessage="1" sqref="C56:H56" xr:uid="{00000000-0002-0000-0000-00000D000000}">
      <formula1>INDIRECT(SUBSTITUTE($C$54," ","_"))</formula1>
    </dataValidation>
    <dataValidation type="list" allowBlank="1" showInputMessage="1" showErrorMessage="1" sqref="C60:H60" xr:uid="{00000000-0002-0000-0000-00000E000000}">
      <formula1>INDIRECT(SUBSTITUTE($C$58," ","_"))</formula1>
    </dataValidation>
    <dataValidation type="list" allowBlank="1" showInputMessage="1" showErrorMessage="1" sqref="C75:H75" xr:uid="{00000000-0002-0000-0000-00000F000000}">
      <formula1>INDIRECT(SUBSTITUTE($C$73," ","_"))</formula1>
    </dataValidation>
    <dataValidation type="list" allowBlank="1" showInputMessage="1" showErrorMessage="1" sqref="C98:H98" xr:uid="{00000000-0002-0000-0000-000010000000}">
      <formula1>INDIRECT(SUBSTITUTE($C$96," ","_"))</formula1>
    </dataValidation>
    <dataValidation type="list" allowBlank="1" showInputMessage="1" showErrorMessage="1" sqref="C102:H102" xr:uid="{00000000-0002-0000-0000-000011000000}">
      <formula1>INDIRECT(SUBSTITUTE($C$100," ","_"))</formula1>
    </dataValidation>
    <dataValidation type="list" allowBlank="1" showInputMessage="1" showErrorMessage="1" sqref="C106:H106" xr:uid="{00000000-0002-0000-0000-000012000000}">
      <formula1>INDIRECT(SUBSTITUTE($C$104," ","_"))</formula1>
    </dataValidation>
    <dataValidation type="list" allowBlank="1" showInputMessage="1" showErrorMessage="1" sqref="C83:H83" xr:uid="{00000000-0002-0000-0000-000013000000}">
      <formula1>INDIRECT(SUBSTITUTE($C$81," ","_"))</formula1>
    </dataValidation>
    <dataValidation type="list" allowBlank="1" showInputMessage="1" showErrorMessage="1" sqref="C79:H79" xr:uid="{00000000-0002-0000-0000-000014000000}">
      <formula1>INDIRECT(SUBSTITUTE($C$77," ","_"))</formula1>
    </dataValidation>
    <dataValidation type="whole" allowBlank="1" showInputMessage="1" showErrorMessage="1" error="Datos no Válidos_x000a__x000a_" sqref="E94:F94" xr:uid="{00000000-0002-0000-0000-000015000000}">
      <formula1>111111111111</formula1>
      <formula2>999999999999</formula2>
    </dataValidation>
    <dataValidation type="whole" allowBlank="1" showInputMessage="1" showErrorMessage="1" error="En esta celda no puedes teclear datos" sqref="C35" xr:uid="{00000000-0002-0000-0000-000016000000}">
      <formula1>111111111111</formula1>
      <formula2>999999999999</formula2>
    </dataValidation>
    <dataValidation type="whole" allowBlank="1" showInputMessage="1" showErrorMessage="1" error="En esta celda no puedes teclear datos" sqref="D35:E35" xr:uid="{00000000-0002-0000-0000-000017000000}">
      <formula1>1111111111</formula1>
      <formula2>9999999999</formula2>
    </dataValidation>
    <dataValidation type="whole" allowBlank="1" showInputMessage="1" showErrorMessage="1" error="Datos no válidos" sqref="C48" xr:uid="{00000000-0002-0000-0000-000018000000}">
      <formula1>1111111111</formula1>
      <formula2>9999999999</formula2>
    </dataValidation>
    <dataValidation type="whole" allowBlank="1" showInputMessage="1" showErrorMessage="1" error="Datos no Válidos" sqref="D48" xr:uid="{00000000-0002-0000-0000-000019000000}">
      <formula1>11111111111</formula1>
      <formula2>99999999999</formula2>
    </dataValidation>
    <dataValidation type="whole" allowBlank="1" showInputMessage="1" showErrorMessage="1" error="Datos no Válidos_x000a_" sqref="C94" xr:uid="{00000000-0002-0000-0000-00001A000000}">
      <formula1>111111111111</formula1>
      <formula2>999999999999</formula2>
    </dataValidation>
    <dataValidation type="whole" allowBlank="1" showInputMessage="1" showErrorMessage="1" error="Datos no Válidos" sqref="D94 E48:F48 C71:F71" xr:uid="{00000000-0002-0000-0000-00001B000000}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 xr:uid="{00000000-0002-0000-0000-00001C000000}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 xr:uid="{00000000-0002-0000-0000-00001D000000}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 xr:uid="{00000000-0002-0000-0000-00001E000000}">
      <formula1>C27</formula1>
    </dataValidation>
  </dataValidations>
  <hyperlinks>
    <hyperlink ref="C8" r:id="rId1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F000000}">
          <x14:formula1>
            <xm:f>Hoja3!$F$2:$F$5</xm:f>
          </x14:formula1>
          <xm:sqref>C110 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13</v>
      </c>
      <c r="E5" s="59">
        <f>VALUE(Curriculum!D48)</f>
        <v>10</v>
      </c>
      <c r="F5" s="59">
        <f>VALUE(Curriculum!E48)</f>
        <v>17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13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10</v>
      </c>
      <c r="F12" s="59">
        <f>IF(SUM($F$5:F11)&gt;INT(365/12),SUM($F$5:F11)-(INT(SUM($F$5:F11)/INT(365/12))) *(INT(365/12)),SUM($F$5:F11))</f>
        <v>17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Guadalupe Casas Ocampo</cp:lastModifiedBy>
  <cp:lastPrinted>2017-05-23T21:25:27Z</cp:lastPrinted>
  <dcterms:created xsi:type="dcterms:W3CDTF">2011-01-26T20:50:10Z</dcterms:created>
  <dcterms:modified xsi:type="dcterms:W3CDTF">2022-07-25T16:53:44Z</dcterms:modified>
</cp:coreProperties>
</file>